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502"/>
  <workbookPr/>
  <mc:AlternateContent xmlns:mc="http://schemas.openxmlformats.org/markup-compatibility/2006">
    <mc:Choice Requires="x15">
      <x15ac:absPath xmlns:x15ac="http://schemas.microsoft.com/office/spreadsheetml/2010/11/ac" url="/Volumes/USB DISK/18년2월/"/>
    </mc:Choice>
  </mc:AlternateContent>
  <bookViews>
    <workbookView xWindow="0" yWindow="460" windowWidth="25600" windowHeight="14420"/>
  </bookViews>
  <sheets>
    <sheet name="인건비 100만원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1" l="1"/>
  <c r="D29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5" i="1"/>
  <c r="E11" i="1"/>
  <c r="D11" i="1"/>
  <c r="D32" i="1"/>
  <c r="F10" i="1"/>
  <c r="F9" i="1"/>
  <c r="F8" i="1"/>
  <c r="F7" i="1"/>
  <c r="F6" i="1"/>
  <c r="F5" i="1"/>
  <c r="F4" i="1"/>
  <c r="F11" i="1"/>
</calcChain>
</file>

<file path=xl/sharedStrings.xml><?xml version="1.0" encoding="utf-8"?>
<sst xmlns="http://schemas.openxmlformats.org/spreadsheetml/2006/main" count="47" uniqueCount="44">
  <si>
    <t>수입항목</t>
    <phoneticPr fontId="2" type="noConversion"/>
  </si>
  <si>
    <t>비고</t>
    <phoneticPr fontId="2" type="noConversion"/>
  </si>
  <si>
    <t>총계</t>
    <phoneticPr fontId="2" type="noConversion"/>
  </si>
  <si>
    <t>전년 계</t>
    <phoneticPr fontId="2" type="noConversion"/>
  </si>
  <si>
    <t>전년 대비</t>
    <phoneticPr fontId="2" type="noConversion"/>
  </si>
  <si>
    <t>전년 이월금</t>
    <phoneticPr fontId="2" type="noConversion"/>
  </si>
  <si>
    <t>사회학 인세</t>
    <phoneticPr fontId="2" type="noConversion"/>
  </si>
  <si>
    <t>회비</t>
    <phoneticPr fontId="2" type="noConversion"/>
  </si>
  <si>
    <t>지난해 수준 회비수입 가정</t>
    <phoneticPr fontId="2" type="noConversion"/>
  </si>
  <si>
    <t>학술행사등록비</t>
    <phoneticPr fontId="2" type="noConversion"/>
  </si>
  <si>
    <t>지난해 수준 가정</t>
    <phoneticPr fontId="2" type="noConversion"/>
  </si>
  <si>
    <t>연구재단지원금</t>
    <phoneticPr fontId="2" type="noConversion"/>
  </si>
  <si>
    <t>학술대회지원금</t>
    <phoneticPr fontId="2" type="noConversion"/>
  </si>
  <si>
    <t>통장이자</t>
    <phoneticPr fontId="2" type="noConversion"/>
  </si>
  <si>
    <t>수입총계</t>
    <phoneticPr fontId="2" type="noConversion"/>
  </si>
  <si>
    <t>지출항목</t>
    <phoneticPr fontId="2" type="noConversion"/>
  </si>
  <si>
    <t>비고</t>
    <phoneticPr fontId="2" type="noConversion"/>
  </si>
  <si>
    <t>총계</t>
    <phoneticPr fontId="2" type="noConversion"/>
  </si>
  <si>
    <t>전년 계</t>
    <phoneticPr fontId="2" type="noConversion"/>
  </si>
  <si>
    <t>전년 대비</t>
    <phoneticPr fontId="2" type="noConversion"/>
  </si>
  <si>
    <t>인건비</t>
    <phoneticPr fontId="2" type="noConversion"/>
  </si>
  <si>
    <t>운영간사 인건비</t>
    <phoneticPr fontId="2" type="noConversion"/>
  </si>
  <si>
    <t>운영간사 퇴직금적립</t>
    <phoneticPr fontId="2" type="noConversion"/>
  </si>
  <si>
    <t>연구간사 인건비</t>
    <phoneticPr fontId="2" type="noConversion"/>
  </si>
  <si>
    <t>학회운영관리비</t>
    <phoneticPr fontId="2" type="noConversion"/>
  </si>
  <si>
    <t>운영위 회의비</t>
    <phoneticPr fontId="2" type="noConversion"/>
  </si>
  <si>
    <t>학단협 회비</t>
    <phoneticPr fontId="2" type="noConversion"/>
  </si>
  <si>
    <t>관리비</t>
    <phoneticPr fontId="2" type="noConversion"/>
  </si>
  <si>
    <t>공과금</t>
    <phoneticPr fontId="2" type="noConversion"/>
  </si>
  <si>
    <t>우편료</t>
    <phoneticPr fontId="2" type="noConversion"/>
  </si>
  <si>
    <t>홈페이지 서버</t>
    <phoneticPr fontId="2" type="noConversion"/>
  </si>
  <si>
    <t>문구 및 기자재</t>
    <phoneticPr fontId="2" type="noConversion"/>
  </si>
  <si>
    <t>기타</t>
    <phoneticPr fontId="2" type="noConversion"/>
  </si>
  <si>
    <t>수수료</t>
    <phoneticPr fontId="2" type="noConversion"/>
  </si>
  <si>
    <t>연대사업</t>
    <phoneticPr fontId="2" type="noConversion"/>
  </si>
  <si>
    <t>학술대회</t>
    <phoneticPr fontId="2" type="noConversion"/>
  </si>
  <si>
    <t>2018년 수입 - 2018년 지출 (2019년 이월 목표액)</t>
    <phoneticPr fontId="2" type="noConversion"/>
  </si>
  <si>
    <t>(전년 이월금 대비 2,228,500원 증가)</t>
    <phoneticPr fontId="2" type="noConversion"/>
  </si>
  <si>
    <t xml:space="preserve"> -</t>
    <phoneticPr fontId="2" type="noConversion"/>
  </si>
  <si>
    <t>100만원으로 인상</t>
    <phoneticPr fontId="2" type="noConversion"/>
  </si>
  <si>
    <t>비판사회학대회시 1개월 한시채용</t>
    <phoneticPr fontId="2" type="noConversion"/>
  </si>
  <si>
    <t>&lt;운영간사 인건비 인상안 검토&gt;</t>
    <phoneticPr fontId="2" type="noConversion"/>
  </si>
  <si>
    <t>지출총계</t>
    <phoneticPr fontId="2" type="noConversion"/>
  </si>
  <si>
    <t>별첨7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</si>
</sst>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3" fontId="0" fillId="3" borderId="1" xfId="0" applyNumberFormat="1" applyFill="1" applyBorder="1">
      <alignment vertical="center"/>
    </xf>
    <xf numFmtId="3" fontId="0" fillId="0" borderId="1" xfId="0" applyNumberFormat="1" applyBorder="1">
      <alignment vertical="center"/>
    </xf>
    <xf numFmtId="10" fontId="0" fillId="0" borderId="1" xfId="0" applyNumberFormat="1" applyBorder="1">
      <alignment vertical="center"/>
    </xf>
    <xf numFmtId="0" fontId="3" fillId="0" borderId="1" xfId="0" applyFont="1" applyBorder="1" applyAlignment="1">
      <alignment horizontal="left" vertical="center"/>
    </xf>
    <xf numFmtId="3" fontId="1" fillId="4" borderId="1" xfId="0" applyNumberFormat="1" applyFont="1" applyFill="1" applyBorder="1">
      <alignment vertical="center"/>
    </xf>
    <xf numFmtId="10" fontId="1" fillId="4" borderId="1" xfId="0" applyNumberFormat="1" applyFont="1" applyFill="1" applyBorder="1">
      <alignment vertical="center"/>
    </xf>
    <xf numFmtId="3" fontId="0" fillId="0" borderId="0" xfId="0" applyNumberFormat="1">
      <alignment vertical="center"/>
    </xf>
    <xf numFmtId="1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3" fontId="1" fillId="3" borderId="2" xfId="0" applyNumberFormat="1" applyFont="1" applyFill="1" applyBorder="1" applyAlignment="1">
      <alignment horizontal="center" vertical="center"/>
    </xf>
    <xf numFmtId="3" fontId="1" fillId="3" borderId="3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" fillId="0" borderId="0" xfId="0" applyFont="1">
      <alignment vertical="center"/>
    </xf>
  </cellXfs>
  <cellStyles count="1">
    <cellStyle name="기본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tabSelected="1" workbookViewId="0">
      <selection activeCell="D8" sqref="D8"/>
    </sheetView>
  </sheetViews>
  <sheetFormatPr baseColWidth="10" defaultColWidth="8.83203125" defaultRowHeight="17" x14ac:dyDescent="0.25"/>
  <cols>
    <col min="1" max="1" width="9" customWidth="1"/>
    <col min="2" max="2" width="15.6640625" customWidth="1"/>
    <col min="3" max="3" width="24.83203125" customWidth="1"/>
    <col min="4" max="4" width="13" customWidth="1"/>
    <col min="5" max="5" width="12.5" customWidth="1"/>
    <col min="6" max="6" width="13.33203125" customWidth="1"/>
    <col min="10" max="10" width="9.5" bestFit="1" customWidth="1"/>
  </cols>
  <sheetData>
    <row r="1" spans="1:6" x14ac:dyDescent="0.25">
      <c r="A1" s="20" t="s">
        <v>43</v>
      </c>
      <c r="C1" s="20" t="s">
        <v>41</v>
      </c>
    </row>
    <row r="3" spans="1:6" x14ac:dyDescent="0.25">
      <c r="A3" s="18" t="s">
        <v>0</v>
      </c>
      <c r="B3" s="18"/>
      <c r="C3" s="1" t="s">
        <v>1</v>
      </c>
      <c r="D3" s="1" t="s">
        <v>2</v>
      </c>
      <c r="E3" s="1" t="s">
        <v>3</v>
      </c>
      <c r="F3" s="1" t="s">
        <v>4</v>
      </c>
    </row>
    <row r="4" spans="1:6" x14ac:dyDescent="0.25">
      <c r="A4" s="11" t="s">
        <v>5</v>
      </c>
      <c r="B4" s="11"/>
      <c r="C4" s="2"/>
      <c r="D4" s="3">
        <v>13589801</v>
      </c>
      <c r="E4" s="4">
        <v>8032212</v>
      </c>
      <c r="F4" s="5">
        <f>D4/E4</f>
        <v>1.6919126387600327</v>
      </c>
    </row>
    <row r="5" spans="1:6" x14ac:dyDescent="0.25">
      <c r="A5" s="11" t="s">
        <v>6</v>
      </c>
      <c r="B5" s="11"/>
      <c r="C5" s="2"/>
      <c r="D5" s="4">
        <v>2000000</v>
      </c>
      <c r="E5" s="4">
        <v>2038150</v>
      </c>
      <c r="F5" s="5">
        <f t="shared" ref="F5:F11" si="0">D5/E5</f>
        <v>0.98128204499178173</v>
      </c>
    </row>
    <row r="6" spans="1:6" x14ac:dyDescent="0.25">
      <c r="A6" s="11" t="s">
        <v>7</v>
      </c>
      <c r="B6" s="11"/>
      <c r="C6" s="6" t="s">
        <v>8</v>
      </c>
      <c r="D6" s="4">
        <v>22000000</v>
      </c>
      <c r="E6" s="4">
        <v>21715000</v>
      </c>
      <c r="F6" s="5">
        <f t="shared" si="0"/>
        <v>1.0131245682707806</v>
      </c>
    </row>
    <row r="7" spans="1:6" x14ac:dyDescent="0.25">
      <c r="A7" s="11" t="s">
        <v>9</v>
      </c>
      <c r="B7" s="11"/>
      <c r="C7" s="6" t="s">
        <v>10</v>
      </c>
      <c r="D7" s="4">
        <v>2000000</v>
      </c>
      <c r="E7" s="4">
        <v>1935000</v>
      </c>
      <c r="F7" s="5">
        <f t="shared" si="0"/>
        <v>1.0335917312661498</v>
      </c>
    </row>
    <row r="8" spans="1:6" x14ac:dyDescent="0.25">
      <c r="A8" s="11" t="s">
        <v>11</v>
      </c>
      <c r="B8" s="11"/>
      <c r="C8" s="6" t="s">
        <v>10</v>
      </c>
      <c r="D8" s="4">
        <v>10000000</v>
      </c>
      <c r="E8" s="4">
        <v>10000000</v>
      </c>
      <c r="F8" s="5">
        <f t="shared" si="0"/>
        <v>1</v>
      </c>
    </row>
    <row r="9" spans="1:6" x14ac:dyDescent="0.25">
      <c r="A9" s="11" t="s">
        <v>12</v>
      </c>
      <c r="B9" s="11"/>
      <c r="C9" s="6" t="s">
        <v>10</v>
      </c>
      <c r="D9" s="4">
        <v>1500000</v>
      </c>
      <c r="E9" s="4">
        <v>1650000</v>
      </c>
      <c r="F9" s="5">
        <f t="shared" si="0"/>
        <v>0.90909090909090906</v>
      </c>
    </row>
    <row r="10" spans="1:6" x14ac:dyDescent="0.25">
      <c r="A10" s="11" t="s">
        <v>13</v>
      </c>
      <c r="B10" s="11"/>
      <c r="C10" s="2"/>
      <c r="D10" s="4"/>
      <c r="E10" s="4">
        <v>26989</v>
      </c>
      <c r="F10" s="5">
        <f t="shared" si="0"/>
        <v>0</v>
      </c>
    </row>
    <row r="11" spans="1:6" x14ac:dyDescent="0.25">
      <c r="A11" s="12" t="s">
        <v>14</v>
      </c>
      <c r="B11" s="12"/>
      <c r="C11" s="12"/>
      <c r="D11" s="7">
        <f>SUM(D4:D10)</f>
        <v>51089801</v>
      </c>
      <c r="E11" s="7">
        <f>SUM(E4:E10)</f>
        <v>45397351</v>
      </c>
      <c r="F11" s="8">
        <f t="shared" si="0"/>
        <v>1.1253916775892936</v>
      </c>
    </row>
    <row r="14" spans="1:6" x14ac:dyDescent="0.25">
      <c r="A14" s="18" t="s">
        <v>15</v>
      </c>
      <c r="B14" s="18"/>
      <c r="C14" s="1" t="s">
        <v>16</v>
      </c>
      <c r="D14" s="1" t="s">
        <v>17</v>
      </c>
      <c r="E14" s="1" t="s">
        <v>18</v>
      </c>
      <c r="F14" s="1" t="s">
        <v>19</v>
      </c>
    </row>
    <row r="15" spans="1:6" x14ac:dyDescent="0.25">
      <c r="A15" s="11" t="s">
        <v>20</v>
      </c>
      <c r="B15" s="2" t="s">
        <v>21</v>
      </c>
      <c r="C15" s="6" t="s">
        <v>39</v>
      </c>
      <c r="D15" s="4">
        <v>12000000</v>
      </c>
      <c r="E15" s="4">
        <v>9600000</v>
      </c>
      <c r="F15" s="5">
        <f>D15/E15</f>
        <v>1.25</v>
      </c>
    </row>
    <row r="16" spans="1:6" x14ac:dyDescent="0.25">
      <c r="A16" s="11"/>
      <c r="B16" s="2" t="s">
        <v>22</v>
      </c>
      <c r="C16" s="6"/>
      <c r="D16" s="4">
        <v>1000000</v>
      </c>
      <c r="E16" s="4">
        <v>0</v>
      </c>
      <c r="F16" s="10" t="s">
        <v>38</v>
      </c>
    </row>
    <row r="17" spans="1:6" x14ac:dyDescent="0.25">
      <c r="A17" s="11"/>
      <c r="B17" s="2" t="s">
        <v>23</v>
      </c>
      <c r="C17" s="6" t="s">
        <v>40</v>
      </c>
      <c r="D17" s="4">
        <v>500000</v>
      </c>
      <c r="E17" s="4">
        <v>500000</v>
      </c>
      <c r="F17" s="5">
        <f t="shared" ref="F17:F29" si="1">D17/E17</f>
        <v>1</v>
      </c>
    </row>
    <row r="18" spans="1:6" x14ac:dyDescent="0.25">
      <c r="A18" s="19" t="s">
        <v>24</v>
      </c>
      <c r="B18" s="2" t="s">
        <v>25</v>
      </c>
      <c r="C18" s="2"/>
      <c r="D18" s="4">
        <v>1200000</v>
      </c>
      <c r="E18" s="4">
        <v>1208240</v>
      </c>
      <c r="F18" s="5">
        <f t="shared" si="1"/>
        <v>0.99318016288154676</v>
      </c>
    </row>
    <row r="19" spans="1:6" x14ac:dyDescent="0.25">
      <c r="A19" s="19"/>
      <c r="B19" s="2" t="s">
        <v>26</v>
      </c>
      <c r="C19" s="2"/>
      <c r="D19" s="4">
        <v>840000</v>
      </c>
      <c r="E19" s="4">
        <v>840000</v>
      </c>
      <c r="F19" s="5">
        <f t="shared" si="1"/>
        <v>1</v>
      </c>
    </row>
    <row r="20" spans="1:6" x14ac:dyDescent="0.25">
      <c r="A20" s="19"/>
      <c r="B20" s="2" t="s">
        <v>27</v>
      </c>
      <c r="C20" s="2"/>
      <c r="D20" s="4">
        <v>2400000</v>
      </c>
      <c r="E20" s="4">
        <v>2400000</v>
      </c>
      <c r="F20" s="5">
        <f t="shared" si="1"/>
        <v>1</v>
      </c>
    </row>
    <row r="21" spans="1:6" x14ac:dyDescent="0.25">
      <c r="A21" s="19"/>
      <c r="B21" s="2" t="s">
        <v>28</v>
      </c>
      <c r="C21" s="2"/>
      <c r="D21" s="4">
        <v>330000</v>
      </c>
      <c r="E21" s="4">
        <v>326050</v>
      </c>
      <c r="F21" s="5">
        <f t="shared" si="1"/>
        <v>1.0121147063333844</v>
      </c>
    </row>
    <row r="22" spans="1:6" x14ac:dyDescent="0.25">
      <c r="A22" s="19"/>
      <c r="B22" s="2" t="s">
        <v>29</v>
      </c>
      <c r="C22" s="2"/>
      <c r="D22" s="4">
        <v>1200000</v>
      </c>
      <c r="E22" s="4">
        <v>1114260</v>
      </c>
      <c r="F22" s="5">
        <f t="shared" si="1"/>
        <v>1.0769479295676054</v>
      </c>
    </row>
    <row r="23" spans="1:6" x14ac:dyDescent="0.25">
      <c r="A23" s="19"/>
      <c r="B23" s="2" t="s">
        <v>30</v>
      </c>
      <c r="C23" s="2"/>
      <c r="D23" s="4">
        <v>300000</v>
      </c>
      <c r="E23" s="4">
        <v>298290</v>
      </c>
      <c r="F23" s="5">
        <f t="shared" si="1"/>
        <v>1.0057326762546515</v>
      </c>
    </row>
    <row r="24" spans="1:6" x14ac:dyDescent="0.25">
      <c r="A24" s="19"/>
      <c r="B24" s="2" t="s">
        <v>31</v>
      </c>
      <c r="C24" s="2"/>
      <c r="D24" s="4">
        <v>200000</v>
      </c>
      <c r="E24" s="4">
        <v>175350</v>
      </c>
      <c r="F24" s="5">
        <f t="shared" si="1"/>
        <v>1.1405759908753921</v>
      </c>
    </row>
    <row r="25" spans="1:6" x14ac:dyDescent="0.25">
      <c r="A25" s="11" t="s">
        <v>32</v>
      </c>
      <c r="B25" s="2" t="s">
        <v>33</v>
      </c>
      <c r="C25" s="2"/>
      <c r="D25" s="4">
        <v>1500</v>
      </c>
      <c r="E25" s="4">
        <v>1500</v>
      </c>
      <c r="F25" s="5">
        <f t="shared" si="1"/>
        <v>1</v>
      </c>
    </row>
    <row r="26" spans="1:6" x14ac:dyDescent="0.25">
      <c r="A26" s="11"/>
      <c r="B26" s="2" t="s">
        <v>34</v>
      </c>
      <c r="C26" s="2"/>
      <c r="D26" s="4">
        <v>200000</v>
      </c>
      <c r="E26" s="4">
        <v>231250</v>
      </c>
      <c r="F26" s="5">
        <f t="shared" si="1"/>
        <v>0.86486486486486491</v>
      </c>
    </row>
    <row r="27" spans="1:6" x14ac:dyDescent="0.25">
      <c r="A27" s="11"/>
      <c r="B27" s="2" t="s">
        <v>32</v>
      </c>
      <c r="C27" s="2"/>
      <c r="D27" s="4">
        <v>100000</v>
      </c>
      <c r="E27" s="4">
        <v>100000</v>
      </c>
      <c r="F27" s="5">
        <f t="shared" si="1"/>
        <v>1</v>
      </c>
    </row>
    <row r="28" spans="1:6" x14ac:dyDescent="0.25">
      <c r="A28" s="11" t="s">
        <v>35</v>
      </c>
      <c r="B28" s="11"/>
      <c r="C28" s="2"/>
      <c r="D28" s="4">
        <v>15000000</v>
      </c>
      <c r="E28" s="4">
        <v>15012610</v>
      </c>
      <c r="F28" s="5">
        <f t="shared" si="1"/>
        <v>0.99916003946016052</v>
      </c>
    </row>
    <row r="29" spans="1:6" x14ac:dyDescent="0.25">
      <c r="A29" s="12" t="s">
        <v>42</v>
      </c>
      <c r="B29" s="12"/>
      <c r="C29" s="12"/>
      <c r="D29" s="7">
        <f>SUM(D15:D28)</f>
        <v>35271500</v>
      </c>
      <c r="E29" s="7">
        <f>SUM(E15:E28)</f>
        <v>31807550</v>
      </c>
      <c r="F29" s="8">
        <f t="shared" si="1"/>
        <v>1.1089033892896498</v>
      </c>
    </row>
    <row r="32" spans="1:6" x14ac:dyDescent="0.25">
      <c r="A32" s="13" t="s">
        <v>36</v>
      </c>
      <c r="B32" s="13"/>
      <c r="C32" s="13"/>
      <c r="D32" s="15">
        <f>D11-D29</f>
        <v>15818301</v>
      </c>
      <c r="E32" s="15"/>
      <c r="F32" s="15"/>
    </row>
    <row r="33" spans="1:6" x14ac:dyDescent="0.25">
      <c r="A33" s="14"/>
      <c r="B33" s="14"/>
      <c r="C33" s="14"/>
      <c r="D33" s="16"/>
      <c r="E33" s="16"/>
      <c r="F33" s="16"/>
    </row>
    <row r="34" spans="1:6" x14ac:dyDescent="0.25">
      <c r="D34" s="17" t="s">
        <v>37</v>
      </c>
      <c r="E34" s="17"/>
      <c r="F34" s="17"/>
    </row>
    <row r="36" spans="1:6" x14ac:dyDescent="0.25">
      <c r="E36" s="9"/>
    </row>
  </sheetData>
  <mergeCells count="18">
    <mergeCell ref="A8:B8"/>
    <mergeCell ref="A3:B3"/>
    <mergeCell ref="A4:B4"/>
    <mergeCell ref="A5:B5"/>
    <mergeCell ref="A6:B6"/>
    <mergeCell ref="A7:B7"/>
    <mergeCell ref="D34:F34"/>
    <mergeCell ref="A9:B9"/>
    <mergeCell ref="A10:B10"/>
    <mergeCell ref="A11:C11"/>
    <mergeCell ref="A14:B14"/>
    <mergeCell ref="A15:A17"/>
    <mergeCell ref="A18:A24"/>
    <mergeCell ref="A25:A27"/>
    <mergeCell ref="A28:B28"/>
    <mergeCell ref="A29:C29"/>
    <mergeCell ref="A32:C33"/>
    <mergeCell ref="D32:F33"/>
  </mergeCells>
  <phoneticPr fontId="2" type="noConversion"/>
  <pageMargins left="0.7" right="0.7" top="0.75" bottom="0.75" header="0.3" footer="0.3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인건비 100만원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사용자</dc:creator>
  <cp:lastModifiedBy>Microsoft Office 사용자</cp:lastModifiedBy>
  <cp:lastPrinted>2018-02-08T22:45:16Z</cp:lastPrinted>
  <dcterms:created xsi:type="dcterms:W3CDTF">2018-02-08T22:42:50Z</dcterms:created>
  <dcterms:modified xsi:type="dcterms:W3CDTF">2018-02-09T08:35:57Z</dcterms:modified>
</cp:coreProperties>
</file>